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9 мес" sheetId="8" r:id="rId1"/>
  </sheets>
  <definedNames>
    <definedName name="_xlnm.Print_Titles" localSheetId="0">'9 мес'!$7:$8</definedName>
    <definedName name="_xlnm.Print_Area" localSheetId="0">'9 мес'!$A$1:$E$49</definedName>
  </definedNames>
  <calcPr calcId="145621"/>
</workbook>
</file>

<file path=xl/calcChain.xml><?xml version="1.0" encoding="utf-8"?>
<calcChain xmlns="http://schemas.openxmlformats.org/spreadsheetml/2006/main">
  <c r="D12" i="8" l="1"/>
  <c r="C12" i="8"/>
  <c r="E17" i="8"/>
  <c r="E16" i="8"/>
  <c r="D31" i="8" l="1"/>
  <c r="C31" i="8"/>
  <c r="C33" i="8"/>
  <c r="D33" i="8"/>
  <c r="E33" i="8" s="1"/>
  <c r="E32" i="8"/>
  <c r="E15" i="8"/>
  <c r="D45" i="8"/>
  <c r="D43" i="8"/>
  <c r="C22" i="8"/>
  <c r="D40" i="8"/>
  <c r="C40" i="8"/>
  <c r="E41" i="8"/>
  <c r="C45" i="8"/>
  <c r="E46" i="8"/>
  <c r="D37" i="8"/>
  <c r="C37" i="8"/>
  <c r="E38" i="8"/>
  <c r="D35" i="8"/>
  <c r="C35" i="8"/>
  <c r="E36" i="8"/>
  <c r="D19" i="8"/>
  <c r="C19" i="8"/>
  <c r="D22" i="8"/>
  <c r="D28" i="8"/>
  <c r="C28" i="8"/>
  <c r="E28" i="8" s="1"/>
  <c r="E29" i="8"/>
  <c r="E48" i="8"/>
  <c r="D47" i="8"/>
  <c r="C47" i="8"/>
  <c r="C43" i="8"/>
  <c r="D24" i="8"/>
  <c r="E20" i="8"/>
  <c r="C24" i="8"/>
  <c r="E26" i="8"/>
  <c r="E44" i="8"/>
  <c r="E14" i="8"/>
  <c r="E18" i="8"/>
  <c r="E23" i="8"/>
  <c r="E25" i="8"/>
  <c r="E42" i="8"/>
  <c r="E34" i="8"/>
  <c r="E13" i="8"/>
  <c r="E37" i="8" l="1"/>
  <c r="C30" i="8"/>
  <c r="E47" i="8"/>
  <c r="D30" i="8"/>
  <c r="D27" i="8" s="1"/>
  <c r="C27" i="8"/>
  <c r="D21" i="8"/>
  <c r="D11" i="8" s="1"/>
  <c r="E12" i="8"/>
  <c r="E19" i="8"/>
  <c r="E22" i="8"/>
  <c r="E31" i="8"/>
  <c r="E45" i="8"/>
  <c r="E43" i="8"/>
  <c r="D39" i="8"/>
  <c r="E40" i="8"/>
  <c r="E24" i="8"/>
  <c r="E35" i="8"/>
  <c r="C21" i="8"/>
  <c r="C11" i="8" s="1"/>
  <c r="C39" i="8"/>
  <c r="E30" i="8" l="1"/>
  <c r="C10" i="8"/>
  <c r="C9" i="8" s="1"/>
  <c r="E27" i="8"/>
  <c r="D10" i="8"/>
  <c r="D9" i="8" s="1"/>
  <c r="E39" i="8"/>
  <c r="E21" i="8"/>
  <c r="E11" i="8"/>
  <c r="E10" i="8" l="1"/>
  <c r="E9" i="8"/>
</calcChain>
</file>

<file path=xl/sharedStrings.xml><?xml version="1.0" encoding="utf-8"?>
<sst xmlns="http://schemas.openxmlformats.org/spreadsheetml/2006/main" count="91" uniqueCount="88">
  <si>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</si>
  <si>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</si>
  <si>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</si>
  <si>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</si>
  <si>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</si>
  <si>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</si>
  <si>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</si>
  <si>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</si>
  <si>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</si>
  <si>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</si>
  <si>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</si>
  <si>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</si>
  <si>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</si>
  <si>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</si>
  <si>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</si>
  <si>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</si>
  <si>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</si>
  <si>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</si>
  <si>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</si>
  <si>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</si>
  <si>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</si>
  <si>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</si>
  <si>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</si>
  <si>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</si>
  <si>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</si>
  <si>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</si>
  <si>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</si>
  <si>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</si>
  <si>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</si>
  <si>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</si>
  <si>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</si>
  <si>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</si>
  <si>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</si>
  <si>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</si>
  <si>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</si>
  <si>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</si>
  <si>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</si>
  <si>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</si>
  <si>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</si>
  <si>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</si>
  <si>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</si>
  <si>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</si>
  <si>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Поступления от добровольных пожертвований, предоставляемых физическими и юридическими лицами получателям средств бюджетов сельских поселений 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</si>
  <si>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</si>
  <si>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</si>
  <si>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</si>
  <si>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</si>
  <si>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</si>
  <si>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</si>
  <si>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</si>
  <si>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</si>
  <si>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</si>
  <si>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</si>
  <si>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</si>
  <si>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</si>
  <si>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</si>
  <si>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>400 2 07 05020 10 0000 150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</si>
  <si>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</si>
  <si>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</si>
  <si>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</si>
  <si>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</si>
  <si>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</si>
  <si>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</si>
  <si>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</si>
  <si>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</si>
  <si>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</si>
  <si>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</si>
  <si>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</si>
  <si>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</si>
  <si>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</si>
  <si>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</si>
  <si>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</si>
  <si>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</si>
  <si>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</si>
  <si>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</si>
  <si>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</si>
  <si>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 xml:space="preserve"> Доходы  от оказания платных услуг и компенсации затрат государства</t>
  </si>
  <si>
    <t>400 1 13 00000 00 0000 000</t>
  </si>
  <si>
    <t>400 1 14 02990 10 0000 130</t>
  </si>
  <si>
    <t>Прочие доходы от компенсации затрат бюджетов сельских поселений</t>
  </si>
  <si>
    <t xml:space="preserve"> Доходы полученные в виде арендной платы за земельные участки, государственная собственность на которые не разграничена и которые расположены 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</si>
  <si>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9 месяцев 2024 года по кодам классификации доходов</t>
  </si>
  <si>
    <t>182 1 01 02130 01 0000 110</t>
  </si>
  <si>
    <t>182 1 01 02140 01 0000 110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</si>
  <si>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</si>
  <si>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</si>
  <si>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тыс.рублей</t>
  </si>
  <si>
    <t>от 23. 10.2024      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</si>
</sst>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0000"/>
  </numFmts>
  <fonts count="18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6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6" fontId="12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5" fontId="9" fillId="0" borderId="1" xfId="0" applyNumberFormat="1" applyFont="1" applyFill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5"/>
  <sheetViews>
    <sheetView tabSelected="1" view="pageBreakPreview" zoomScaleSheetLayoutView="100" workbookViewId="0">
      <selection activeCell="A5" sqref="A5:E5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5"/>
      <c r="B1" s="7"/>
      <c r="C1" s="7"/>
      <c r="D1" s="72" t="s">
        <v>17</v>
      </c>
      <c r="E1" s="9"/>
      <c r="F1" s="9"/>
      <c r="G1" s="9"/>
      <c r="H1" s="9"/>
    </row>
    <row r="2" spans="1:8" s="10" customFormat="1" ht="15" x14ac:dyDescent="0.25">
      <c r="A2" s="6"/>
      <c r="B2" s="75" t="s">
        <v>69</v>
      </c>
      <c r="C2" s="75"/>
      <c r="D2" s="75"/>
      <c r="E2" s="11"/>
      <c r="F2" s="11"/>
      <c r="G2" s="11"/>
      <c r="H2" s="11"/>
    </row>
    <row r="3" spans="1:8" s="10" customFormat="1" ht="15" x14ac:dyDescent="0.25">
      <c r="A3" s="6"/>
      <c r="B3" s="75" t="s">
        <v>70</v>
      </c>
      <c r="C3" s="75"/>
      <c r="D3" s="75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73" t="s">
        <v>87</v>
      </c>
      <c r="E4" s="11"/>
      <c r="F4" s="11"/>
      <c r="G4" s="11"/>
      <c r="H4" s="11"/>
    </row>
    <row r="5" spans="1:8" ht="51" customHeight="1" x14ac:dyDescent="0.25">
      <c r="A5" s="74" t="s">
        <v>81</v>
      </c>
      <c r="B5" s="74"/>
      <c r="C5" s="74"/>
      <c r="D5" s="74"/>
      <c r="E5" s="74"/>
      <c r="F5" s="1"/>
      <c r="G5" s="1"/>
      <c r="H5" s="1"/>
    </row>
    <row r="6" spans="1:8" ht="13.5" customHeight="1" x14ac:dyDescent="0.2">
      <c r="B6" s="22"/>
      <c r="C6" s="21"/>
      <c r="D6" s="23"/>
      <c r="E6" s="23" t="s">
        <v>86</v>
      </c>
      <c r="F6" s="2"/>
      <c r="G6" s="2"/>
      <c r="H6" s="2"/>
    </row>
    <row r="7" spans="1:8" ht="9.75" customHeight="1" x14ac:dyDescent="0.2">
      <c r="A7" s="46" t="s">
        <v>0</v>
      </c>
      <c r="B7" s="47" t="s">
        <v>1</v>
      </c>
      <c r="C7" s="48" t="s">
        <v>31</v>
      </c>
      <c r="D7" s="48" t="s">
        <v>18</v>
      </c>
      <c r="E7" s="49" t="s">
        <v>16</v>
      </c>
      <c r="F7" s="3"/>
      <c r="G7" s="3"/>
      <c r="H7" s="16"/>
    </row>
    <row r="8" spans="1:8" ht="12.75" customHeight="1" x14ac:dyDescent="0.2">
      <c r="A8" s="29"/>
      <c r="B8" s="30"/>
      <c r="C8" s="31">
        <v>2024</v>
      </c>
      <c r="D8" s="31">
        <v>2024</v>
      </c>
      <c r="E8" s="32" t="s">
        <v>19</v>
      </c>
      <c r="F8" s="3"/>
      <c r="G8" s="16"/>
      <c r="H8" s="16"/>
    </row>
    <row r="9" spans="1:8" s="56" customFormat="1" ht="18.75" customHeight="1" x14ac:dyDescent="0.25">
      <c r="A9" s="50" t="s">
        <v>15</v>
      </c>
      <c r="B9" s="51"/>
      <c r="C9" s="52">
        <f>C10+C39</f>
        <v>3796.2629999999999</v>
      </c>
      <c r="D9" s="52">
        <f>D10+D39</f>
        <v>2694.5492299999996</v>
      </c>
      <c r="E9" s="53">
        <f t="shared" ref="E9:E20" si="0">D9/C9*100</f>
        <v>70.978992498675666</v>
      </c>
      <c r="F9" s="54"/>
      <c r="G9" s="55"/>
    </row>
    <row r="10" spans="1:8" s="56" customFormat="1" ht="12" x14ac:dyDescent="0.2">
      <c r="A10" s="57" t="s">
        <v>50</v>
      </c>
      <c r="B10" s="58"/>
      <c r="C10" s="59">
        <f>C11+C27</f>
        <v>2025.0819999999999</v>
      </c>
      <c r="D10" s="59">
        <f>D11+D27</f>
        <v>1108.68857</v>
      </c>
      <c r="E10" s="60">
        <f t="shared" si="0"/>
        <v>54.747835890102237</v>
      </c>
      <c r="F10" s="61"/>
      <c r="G10" s="61"/>
    </row>
    <row r="11" spans="1:8" ht="11.25" customHeight="1" x14ac:dyDescent="0.2">
      <c r="A11" s="36" t="s">
        <v>10</v>
      </c>
      <c r="B11" s="20" t="s">
        <v>47</v>
      </c>
      <c r="C11" s="28">
        <f>C12+C19+C21</f>
        <v>819.42</v>
      </c>
      <c r="D11" s="28">
        <f>D12+D19+D21</f>
        <v>602.84988999999996</v>
      </c>
      <c r="E11" s="27">
        <f t="shared" si="0"/>
        <v>73.570316809450588</v>
      </c>
      <c r="F11" s="1"/>
      <c r="G11" s="1"/>
    </row>
    <row r="12" spans="1:8" ht="12.75" customHeight="1" x14ac:dyDescent="0.2">
      <c r="A12" s="37" t="s">
        <v>2</v>
      </c>
      <c r="B12" s="20" t="s">
        <v>46</v>
      </c>
      <c r="C12" s="28">
        <f>C13+C14+C15+C16+C17+C18</f>
        <v>262.16999999999996</v>
      </c>
      <c r="D12" s="28">
        <f>D13+D14+D15+D16+D17+D18</f>
        <v>197.44073</v>
      </c>
      <c r="E12" s="27">
        <f t="shared" si="0"/>
        <v>75.310191860243364</v>
      </c>
      <c r="F12" s="2"/>
      <c r="G12" s="2"/>
    </row>
    <row r="13" spans="1:8" ht="48" x14ac:dyDescent="0.2">
      <c r="A13" s="38" t="s">
        <v>32</v>
      </c>
      <c r="B13" s="20" t="s">
        <v>20</v>
      </c>
      <c r="C13" s="35">
        <v>235.17</v>
      </c>
      <c r="D13" s="35">
        <v>188.14818</v>
      </c>
      <c r="E13" s="34">
        <f t="shared" si="0"/>
        <v>80.00517923204491</v>
      </c>
      <c r="F13" s="2"/>
      <c r="G13" s="2"/>
    </row>
    <row r="14" spans="1:8" ht="45.75" customHeight="1" x14ac:dyDescent="0.2">
      <c r="A14" s="38" t="s">
        <v>33</v>
      </c>
      <c r="B14" s="20" t="s">
        <v>21</v>
      </c>
      <c r="C14" s="35">
        <v>1</v>
      </c>
      <c r="D14" s="35">
        <v>0</v>
      </c>
      <c r="E14" s="34">
        <f t="shared" si="0"/>
        <v>0</v>
      </c>
      <c r="F14" s="2"/>
      <c r="G14" s="2"/>
    </row>
    <row r="15" spans="1:8" ht="24.75" customHeight="1" x14ac:dyDescent="0.2">
      <c r="A15" s="38" t="s">
        <v>51</v>
      </c>
      <c r="B15" s="20" t="s">
        <v>22</v>
      </c>
      <c r="C15" s="35">
        <v>1</v>
      </c>
      <c r="D15" s="35">
        <v>2.5191499999999998</v>
      </c>
      <c r="E15" s="34">
        <f t="shared" ref="E15:E17" si="1">D15/C15*100</f>
        <v>251.91499999999996</v>
      </c>
      <c r="F15" s="2"/>
      <c r="G15" s="2"/>
    </row>
    <row r="16" spans="1:8" ht="75" customHeight="1" x14ac:dyDescent="0.2">
      <c r="A16" s="38" t="s">
        <v>73</v>
      </c>
      <c r="B16" s="20" t="s">
        <v>71</v>
      </c>
      <c r="C16" s="35">
        <v>25</v>
      </c>
      <c r="D16" s="35">
        <v>-3.1569600000000002</v>
      </c>
      <c r="E16" s="34">
        <f t="shared" si="1"/>
        <v>-12.627840000000001</v>
      </c>
      <c r="F16" s="2"/>
      <c r="G16" s="2"/>
    </row>
    <row r="17" spans="1:7" ht="49.5" customHeight="1" x14ac:dyDescent="0.2">
      <c r="A17" s="38" t="s">
        <v>84</v>
      </c>
      <c r="B17" s="20" t="s">
        <v>82</v>
      </c>
      <c r="C17" s="35">
        <v>0</v>
      </c>
      <c r="D17" s="35">
        <v>10.45978</v>
      </c>
      <c r="E17" s="34" t="e">
        <f t="shared" si="1"/>
        <v>#DIV/0!</v>
      </c>
      <c r="F17" s="2"/>
      <c r="G17" s="2"/>
    </row>
    <row r="18" spans="1:7" ht="39" customHeight="1" x14ac:dyDescent="0.2">
      <c r="A18" s="38" t="s">
        <v>85</v>
      </c>
      <c r="B18" s="20" t="s">
        <v>83</v>
      </c>
      <c r="C18" s="35">
        <v>0</v>
      </c>
      <c r="D18" s="35">
        <v>-0.52942</v>
      </c>
      <c r="E18" s="34" t="e">
        <f t="shared" si="0"/>
        <v>#DIV/0!</v>
      </c>
      <c r="F18" s="2"/>
      <c r="G18" s="2"/>
    </row>
    <row r="19" spans="1:7" ht="11.25" customHeight="1" x14ac:dyDescent="0.2">
      <c r="A19" s="36" t="s">
        <v>6</v>
      </c>
      <c r="B19" s="20" t="s">
        <v>45</v>
      </c>
      <c r="C19" s="28">
        <f>C20</f>
        <v>169.5</v>
      </c>
      <c r="D19" s="28">
        <f>D20</f>
        <v>169.87200000000001</v>
      </c>
      <c r="E19" s="27">
        <f t="shared" si="0"/>
        <v>100.21946902654868</v>
      </c>
      <c r="F19" s="1"/>
      <c r="G19" s="1"/>
    </row>
    <row r="20" spans="1:7" ht="12" x14ac:dyDescent="0.2">
      <c r="A20" s="33" t="s">
        <v>7</v>
      </c>
      <c r="B20" s="20" t="s">
        <v>30</v>
      </c>
      <c r="C20" s="35">
        <v>169.5</v>
      </c>
      <c r="D20" s="35">
        <v>169.87200000000001</v>
      </c>
      <c r="E20" s="34">
        <f t="shared" si="0"/>
        <v>100.21946902654868</v>
      </c>
      <c r="F20" s="4"/>
      <c r="G20" s="2"/>
    </row>
    <row r="21" spans="1:7" ht="12" customHeight="1" x14ac:dyDescent="0.2">
      <c r="A21" s="39" t="s">
        <v>3</v>
      </c>
      <c r="B21" s="68" t="s">
        <v>44</v>
      </c>
      <c r="C21" s="28">
        <f>C22+C24</f>
        <v>387.75</v>
      </c>
      <c r="D21" s="28">
        <f>D22+D24</f>
        <v>235.53715999999997</v>
      </c>
      <c r="E21" s="27">
        <f t="shared" ref="E21:E27" si="2">D21/C21*100</f>
        <v>60.744593165699548</v>
      </c>
      <c r="F21" s="5"/>
      <c r="G21" s="5"/>
    </row>
    <row r="22" spans="1:7" ht="12" x14ac:dyDescent="0.2">
      <c r="A22" s="70" t="s">
        <v>4</v>
      </c>
      <c r="B22" s="71" t="s">
        <v>29</v>
      </c>
      <c r="C22" s="28">
        <f>C23</f>
        <v>110</v>
      </c>
      <c r="D22" s="28">
        <f>D23</f>
        <v>39.302329999999998</v>
      </c>
      <c r="E22" s="27">
        <f t="shared" si="2"/>
        <v>35.72939090909091</v>
      </c>
      <c r="F22" s="2"/>
      <c r="G22" s="2"/>
    </row>
    <row r="23" spans="1:7" ht="24" customHeight="1" x14ac:dyDescent="0.2">
      <c r="A23" s="40" t="s">
        <v>34</v>
      </c>
      <c r="B23" s="20" t="s">
        <v>23</v>
      </c>
      <c r="C23" s="35">
        <v>110</v>
      </c>
      <c r="D23" s="35">
        <v>39.302329999999998</v>
      </c>
      <c r="E23" s="27">
        <f t="shared" si="2"/>
        <v>35.72939090909091</v>
      </c>
      <c r="F23" s="2"/>
      <c r="G23" s="2"/>
    </row>
    <row r="24" spans="1:7" ht="12" x14ac:dyDescent="0.2">
      <c r="A24" s="70" t="s">
        <v>5</v>
      </c>
      <c r="B24" s="71" t="s">
        <v>24</v>
      </c>
      <c r="C24" s="28">
        <f>C25+C26</f>
        <v>277.75</v>
      </c>
      <c r="D24" s="28">
        <f>D25+D26</f>
        <v>196.23482999999999</v>
      </c>
      <c r="E24" s="27">
        <f t="shared" si="2"/>
        <v>70.651603960396031</v>
      </c>
      <c r="F24" s="2"/>
      <c r="G24" s="2"/>
    </row>
    <row r="25" spans="1:7" ht="24" x14ac:dyDescent="0.2">
      <c r="A25" s="41" t="s">
        <v>36</v>
      </c>
      <c r="B25" s="12" t="s">
        <v>35</v>
      </c>
      <c r="C25" s="35">
        <v>82.75</v>
      </c>
      <c r="D25" s="35">
        <v>125.52813</v>
      </c>
      <c r="E25" s="27">
        <f t="shared" si="2"/>
        <v>151.69562537764352</v>
      </c>
      <c r="F25" s="4"/>
      <c r="G25" s="2"/>
    </row>
    <row r="26" spans="1:7" ht="24" x14ac:dyDescent="0.2">
      <c r="A26" s="41" t="s">
        <v>37</v>
      </c>
      <c r="B26" s="12" t="s">
        <v>38</v>
      </c>
      <c r="C26" s="35">
        <v>195</v>
      </c>
      <c r="D26" s="35">
        <v>70.706699999999998</v>
      </c>
      <c r="E26" s="27">
        <f t="shared" si="2"/>
        <v>36.259846153846155</v>
      </c>
      <c r="F26" s="18"/>
      <c r="G26" s="18"/>
    </row>
    <row r="27" spans="1:7" ht="12" x14ac:dyDescent="0.2">
      <c r="A27" s="57" t="s">
        <v>50</v>
      </c>
      <c r="B27" s="12"/>
      <c r="C27" s="28">
        <f>C28+C30+C35+C37</f>
        <v>1205.662</v>
      </c>
      <c r="D27" s="28">
        <f>D28+D30+D35+D37</f>
        <v>505.83868000000001</v>
      </c>
      <c r="E27" s="60">
        <f t="shared" si="2"/>
        <v>41.955264410755255</v>
      </c>
      <c r="F27" s="18"/>
      <c r="G27" s="18"/>
    </row>
    <row r="28" spans="1:7" ht="12" hidden="1" x14ac:dyDescent="0.2">
      <c r="A28" s="36" t="s">
        <v>8</v>
      </c>
      <c r="B28" s="20" t="s">
        <v>9</v>
      </c>
      <c r="C28" s="28">
        <f>C29</f>
        <v>0</v>
      </c>
      <c r="D28" s="28">
        <f>D29</f>
        <v>0</v>
      </c>
      <c r="E28" s="27" t="e">
        <f t="shared" ref="E28:E48" si="3">D28/C28*100</f>
        <v>#DIV/0!</v>
      </c>
      <c r="F28" s="5"/>
      <c r="G28" s="5"/>
    </row>
    <row r="29" spans="1:7" ht="12" hidden="1" x14ac:dyDescent="0.2">
      <c r="A29" s="33" t="s">
        <v>27</v>
      </c>
      <c r="B29" s="12" t="s">
        <v>28</v>
      </c>
      <c r="C29" s="35">
        <v>0</v>
      </c>
      <c r="D29" s="35">
        <v>0</v>
      </c>
      <c r="E29" s="34" t="e">
        <f t="shared" si="3"/>
        <v>#DIV/0!</v>
      </c>
      <c r="F29" s="2"/>
      <c r="G29" s="2"/>
    </row>
    <row r="30" spans="1:7" ht="24" x14ac:dyDescent="0.2">
      <c r="A30" s="42" t="s">
        <v>40</v>
      </c>
      <c r="B30" s="68" t="s">
        <v>74</v>
      </c>
      <c r="C30" s="28">
        <f>C31+C33</f>
        <v>1178.489</v>
      </c>
      <c r="D30" s="28">
        <f>D31+D33</f>
        <v>476.16549000000003</v>
      </c>
      <c r="E30" s="27">
        <f t="shared" ref="E30" si="4">D30/C30*100</f>
        <v>40.404746247101166</v>
      </c>
      <c r="F30" s="2"/>
      <c r="G30" s="2"/>
    </row>
    <row r="31" spans="1:7" ht="23.25" customHeight="1" x14ac:dyDescent="0.2">
      <c r="A31" s="42" t="s">
        <v>40</v>
      </c>
      <c r="B31" s="68" t="s">
        <v>43</v>
      </c>
      <c r="C31" s="28">
        <f>C32</f>
        <v>42.45</v>
      </c>
      <c r="D31" s="28">
        <f>D32</f>
        <v>28.304639999999999</v>
      </c>
      <c r="E31" s="27">
        <f t="shared" si="3"/>
        <v>66.677597173144861</v>
      </c>
      <c r="F31" s="5"/>
      <c r="G31" s="5"/>
    </row>
    <row r="32" spans="1:7" ht="38.25" customHeight="1" x14ac:dyDescent="0.2">
      <c r="A32" s="41" t="s">
        <v>39</v>
      </c>
      <c r="B32" s="12" t="s">
        <v>26</v>
      </c>
      <c r="C32" s="35">
        <v>42.45</v>
      </c>
      <c r="D32" s="35">
        <v>28.304639999999999</v>
      </c>
      <c r="E32" s="34">
        <f t="shared" ref="E32:E33" si="5">D32/C32*100</f>
        <v>66.677597173144861</v>
      </c>
      <c r="F32" s="2"/>
      <c r="G32" s="2"/>
    </row>
    <row r="33" spans="1:7" ht="23.25" customHeight="1" x14ac:dyDescent="0.2">
      <c r="A33" s="42" t="s">
        <v>40</v>
      </c>
      <c r="B33" s="68" t="s">
        <v>75</v>
      </c>
      <c r="C33" s="28">
        <f>C34</f>
        <v>1136.039</v>
      </c>
      <c r="D33" s="28">
        <f>D34</f>
        <v>447.86085000000003</v>
      </c>
      <c r="E33" s="27">
        <f t="shared" si="5"/>
        <v>39.42301716754443</v>
      </c>
      <c r="F33" s="5"/>
      <c r="G33" s="5"/>
    </row>
    <row r="34" spans="1:7" ht="59.25" customHeight="1" x14ac:dyDescent="0.2">
      <c r="A34" s="41" t="s">
        <v>80</v>
      </c>
      <c r="B34" s="12" t="s">
        <v>72</v>
      </c>
      <c r="C34" s="35">
        <v>1136.039</v>
      </c>
      <c r="D34" s="35">
        <v>447.86085000000003</v>
      </c>
      <c r="E34" s="34">
        <f t="shared" si="3"/>
        <v>39.42301716754443</v>
      </c>
      <c r="F34" s="2"/>
      <c r="G34" s="2"/>
    </row>
    <row r="35" spans="1:7" ht="21" customHeight="1" x14ac:dyDescent="0.2">
      <c r="A35" s="64" t="s">
        <v>76</v>
      </c>
      <c r="B35" s="63" t="s">
        <v>77</v>
      </c>
      <c r="C35" s="28">
        <f>C36</f>
        <v>22.172999999999998</v>
      </c>
      <c r="D35" s="28">
        <f>D36</f>
        <v>22.173190000000002</v>
      </c>
      <c r="E35" s="27">
        <f t="shared" si="3"/>
        <v>100.00085689802916</v>
      </c>
      <c r="F35" s="2"/>
      <c r="G35" s="2"/>
    </row>
    <row r="36" spans="1:7" ht="17.25" customHeight="1" x14ac:dyDescent="0.2">
      <c r="A36" s="65" t="s">
        <v>79</v>
      </c>
      <c r="B36" s="62" t="s">
        <v>78</v>
      </c>
      <c r="C36" s="35">
        <v>22.172999999999998</v>
      </c>
      <c r="D36" s="35">
        <v>22.173190000000002</v>
      </c>
      <c r="E36" s="34">
        <f t="shared" si="3"/>
        <v>100.00085689802916</v>
      </c>
      <c r="F36" s="2"/>
      <c r="G36" s="2"/>
    </row>
    <row r="37" spans="1:7" ht="18" customHeight="1" x14ac:dyDescent="0.2">
      <c r="A37" s="66" t="s">
        <v>53</v>
      </c>
      <c r="B37" s="63" t="s">
        <v>52</v>
      </c>
      <c r="C37" s="28">
        <f>C38</f>
        <v>5</v>
      </c>
      <c r="D37" s="28">
        <f>D38</f>
        <v>7.5</v>
      </c>
      <c r="E37" s="27">
        <f t="shared" si="3"/>
        <v>150</v>
      </c>
      <c r="F37" s="2"/>
      <c r="G37" s="2"/>
    </row>
    <row r="38" spans="1:7" ht="22.5" customHeight="1" x14ac:dyDescent="0.2">
      <c r="A38" s="67" t="s">
        <v>66</v>
      </c>
      <c r="B38" s="62" t="s">
        <v>67</v>
      </c>
      <c r="C38" s="35">
        <v>5</v>
      </c>
      <c r="D38" s="35">
        <v>7.5</v>
      </c>
      <c r="E38" s="34">
        <f t="shared" si="3"/>
        <v>150</v>
      </c>
      <c r="F38" s="2"/>
      <c r="G38" s="2"/>
    </row>
    <row r="39" spans="1:7" s="19" customFormat="1" ht="12" x14ac:dyDescent="0.2">
      <c r="A39" s="43" t="s">
        <v>11</v>
      </c>
      <c r="B39" s="68" t="s">
        <v>48</v>
      </c>
      <c r="C39" s="28">
        <f>C40+C43+C45+C47</f>
        <v>1771.1809999999998</v>
      </c>
      <c r="D39" s="28">
        <f>D40+D43+D45+D47</f>
        <v>1585.8606599999998</v>
      </c>
      <c r="E39" s="27">
        <f t="shared" si="3"/>
        <v>89.536905601403802</v>
      </c>
      <c r="F39" s="2"/>
      <c r="G39" s="2"/>
    </row>
    <row r="40" spans="1:7" s="13" customFormat="1" ht="11.25" customHeight="1" x14ac:dyDescent="0.2">
      <c r="A40" s="24" t="s">
        <v>12</v>
      </c>
      <c r="B40" s="68" t="s">
        <v>58</v>
      </c>
      <c r="C40" s="28">
        <f>C41+C42</f>
        <v>1546.9969999999998</v>
      </c>
      <c r="D40" s="28">
        <f>D41+D42</f>
        <v>1160.0981999999999</v>
      </c>
      <c r="E40" s="27">
        <f t="shared" si="3"/>
        <v>74.990332883644896</v>
      </c>
      <c r="F40" s="5"/>
      <c r="G40" s="5"/>
    </row>
    <row r="41" spans="1:7" s="13" customFormat="1" ht="11.25" customHeight="1" x14ac:dyDescent="0.2">
      <c r="A41" s="44" t="s">
        <v>62</v>
      </c>
      <c r="B41" s="12" t="s">
        <v>60</v>
      </c>
      <c r="C41" s="35">
        <v>1244.5999999999999</v>
      </c>
      <c r="D41" s="35">
        <v>933.3</v>
      </c>
      <c r="E41" s="34">
        <f>D41/C41*100</f>
        <v>74.987947935079546</v>
      </c>
      <c r="F41" s="5"/>
      <c r="G41" s="5"/>
    </row>
    <row r="42" spans="1:7" s="19" customFormat="1" ht="27.75" customHeight="1" x14ac:dyDescent="0.2">
      <c r="A42" s="44" t="s">
        <v>61</v>
      </c>
      <c r="B42" s="12" t="s">
        <v>59</v>
      </c>
      <c r="C42" s="35">
        <v>302.39699999999999</v>
      </c>
      <c r="D42" s="35">
        <v>226.79820000000001</v>
      </c>
      <c r="E42" s="34">
        <f t="shared" si="3"/>
        <v>75.000148811000116</v>
      </c>
      <c r="F42" s="17"/>
      <c r="G42" s="17"/>
    </row>
    <row r="43" spans="1:7" s="13" customFormat="1" ht="12" x14ac:dyDescent="0.2">
      <c r="A43" s="24" t="s">
        <v>13</v>
      </c>
      <c r="B43" s="69" t="s">
        <v>64</v>
      </c>
      <c r="C43" s="28">
        <f>C44</f>
        <v>137.1</v>
      </c>
      <c r="D43" s="28">
        <f>D44</f>
        <v>90.425110000000004</v>
      </c>
      <c r="E43" s="27">
        <f t="shared" si="3"/>
        <v>65.955587162655007</v>
      </c>
      <c r="F43" s="14"/>
      <c r="G43" s="14"/>
    </row>
    <row r="44" spans="1:7" s="13" customFormat="1" ht="21.75" customHeight="1" x14ac:dyDescent="0.2">
      <c r="A44" s="41" t="s">
        <v>41</v>
      </c>
      <c r="B44" s="12" t="s">
        <v>63</v>
      </c>
      <c r="C44" s="35">
        <v>137.1</v>
      </c>
      <c r="D44" s="35">
        <v>90.425110000000004</v>
      </c>
      <c r="E44" s="34">
        <f t="shared" si="3"/>
        <v>65.955587162655007</v>
      </c>
      <c r="F44" s="14"/>
      <c r="G44" s="14"/>
    </row>
    <row r="45" spans="1:7" s="13" customFormat="1" ht="18.75" customHeight="1" x14ac:dyDescent="0.2">
      <c r="A45" s="43" t="s">
        <v>57</v>
      </c>
      <c r="B45" s="68" t="s">
        <v>54</v>
      </c>
      <c r="C45" s="28">
        <f>C46</f>
        <v>57.084000000000003</v>
      </c>
      <c r="D45" s="28">
        <f>D46</f>
        <v>73.552350000000004</v>
      </c>
      <c r="E45" s="27">
        <f t="shared" si="3"/>
        <v>128.84932730712634</v>
      </c>
      <c r="F45" s="14"/>
      <c r="G45" s="14"/>
    </row>
    <row r="46" spans="1:7" s="13" customFormat="1" ht="32.25" customHeight="1" x14ac:dyDescent="0.2">
      <c r="A46" s="41" t="s">
        <v>65</v>
      </c>
      <c r="B46" s="12" t="s">
        <v>68</v>
      </c>
      <c r="C46" s="35">
        <v>57.084000000000003</v>
      </c>
      <c r="D46" s="35">
        <v>73.552350000000004</v>
      </c>
      <c r="E46" s="34">
        <f t="shared" si="3"/>
        <v>128.84932730712634</v>
      </c>
      <c r="F46" s="14"/>
      <c r="G46" s="14"/>
    </row>
    <row r="47" spans="1:7" s="19" customFormat="1" ht="12" x14ac:dyDescent="0.2">
      <c r="A47" s="24" t="s">
        <v>14</v>
      </c>
      <c r="B47" s="12" t="s">
        <v>55</v>
      </c>
      <c r="C47" s="28">
        <f>C48</f>
        <v>30</v>
      </c>
      <c r="D47" s="28">
        <f>D48</f>
        <v>261.78500000000003</v>
      </c>
      <c r="E47" s="27">
        <f t="shared" si="3"/>
        <v>872.61666666666679</v>
      </c>
      <c r="F47" s="2"/>
      <c r="G47" s="2"/>
    </row>
    <row r="48" spans="1:7" s="19" customFormat="1" ht="26.25" customHeight="1" x14ac:dyDescent="0.2">
      <c r="A48" s="41" t="s">
        <v>42</v>
      </c>
      <c r="B48" s="12" t="s">
        <v>56</v>
      </c>
      <c r="C48" s="35">
        <v>30</v>
      </c>
      <c r="D48" s="35">
        <v>261.78500000000003</v>
      </c>
      <c r="E48" s="27">
        <f t="shared" si="3"/>
        <v>872.61666666666679</v>
      </c>
      <c r="F48" s="2"/>
      <c r="G48" s="2"/>
    </row>
    <row r="49" spans="1:7" s="19" customFormat="1" ht="9.75" customHeight="1" x14ac:dyDescent="0.2">
      <c r="A49" s="25" t="s">
        <v>49</v>
      </c>
      <c r="B49" s="25"/>
      <c r="C49" s="25"/>
      <c r="D49" s="25"/>
      <c r="E49" s="26"/>
      <c r="F49" s="18"/>
      <c r="G49" s="18"/>
    </row>
    <row r="50" spans="1:7" s="19" customFormat="1" ht="10.5" hidden="1" customHeight="1" x14ac:dyDescent="0.2">
      <c r="A50" s="25"/>
      <c r="B50" s="25"/>
      <c r="C50" s="25"/>
      <c r="D50" s="25"/>
      <c r="E50" s="25"/>
      <c r="F50" s="18"/>
      <c r="G50" s="18"/>
    </row>
    <row r="51" spans="1:7" s="19" customFormat="1" ht="10.5" hidden="1" customHeight="1" x14ac:dyDescent="0.2">
      <c r="A51" s="25"/>
      <c r="B51" s="25"/>
      <c r="C51" s="25"/>
      <c r="D51" s="25"/>
      <c r="E51" s="25"/>
      <c r="F51" s="18"/>
      <c r="G51" s="18"/>
    </row>
    <row r="52" spans="1:7" s="19" customFormat="1" ht="10.5" hidden="1" customHeight="1" x14ac:dyDescent="0.2">
      <c r="A52" s="21" t="s">
        <v>25</v>
      </c>
      <c r="B52" s="25"/>
      <c r="C52" s="25"/>
      <c r="D52" s="25"/>
      <c r="E52" s="25"/>
      <c r="F52" s="18"/>
      <c r="G52" s="18"/>
    </row>
    <row r="53" spans="1:7" s="19" customFormat="1" x14ac:dyDescent="0.2">
      <c r="A53" s="25"/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ht="15.75" customHeight="1" x14ac:dyDescent="0.2">
      <c r="A57" s="25"/>
      <c r="B57" s="25"/>
      <c r="C57" s="25"/>
      <c r="D57" s="25"/>
      <c r="E57" s="25"/>
      <c r="F57" s="18"/>
      <c r="G57" s="18"/>
    </row>
    <row r="58" spans="1:7" s="19" customForma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  <c r="F156" s="18"/>
      <c r="G156" s="18"/>
    </row>
    <row r="157" spans="1:7" s="19" customFormat="1" x14ac:dyDescent="0.2">
      <c r="A157" s="25"/>
      <c r="B157" s="25"/>
      <c r="C157" s="25"/>
      <c r="D157" s="25"/>
      <c r="E157" s="25"/>
      <c r="F157" s="18"/>
      <c r="G157" s="18"/>
    </row>
    <row r="158" spans="1:7" s="19" customFormat="1" x14ac:dyDescent="0.2">
      <c r="A158" s="25"/>
      <c r="B158" s="25"/>
      <c r="C158" s="25"/>
      <c r="D158" s="25"/>
      <c r="E158" s="25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  <row r="174" spans="1:5" s="19" customFormat="1" x14ac:dyDescent="0.2">
      <c r="A174" s="25"/>
      <c r="B174" s="25"/>
      <c r="C174" s="25"/>
      <c r="D174" s="25"/>
      <c r="E174" s="25"/>
    </row>
    <row r="175" spans="1:5" s="19" customFormat="1" x14ac:dyDescent="0.2">
      <c r="A175" s="25"/>
      <c r="B175" s="25"/>
      <c r="C175" s="25"/>
      <c r="D175" s="25"/>
      <c r="E175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69" orientation="portrait" r:id="rId1"/>
  <headerFooter alignWithMargins="0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 мес</vt:lpstr>
      <vt:lpstr>'9 мес'!Заголовки_для_печати</vt:lpstr>
      <vt:lpstr>'9 мес'!Область_печати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2024-10-23T05:59:53Z</cp:lastPrinted>
  <dcterms:created xsi:type="dcterms:W3CDTF">2004-11-10T13:30:30Z</dcterms:created>
  <dcterms:modified xsi:type="dcterms:W3CDTF">2024-10-23T05:59:57Z</dcterms:modified>
</cp:coreProperties>
</file>