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7400" windowHeight="8190"/>
  </bookViews>
  <sheets>
    <sheet name="2020" sheetId="7" r:id="rId1"/>
  </sheets>
  <calcPr calcId="124519" refMode="R1C1"/>
</workbook>
</file>

<file path=xl/calcChain.xml><?xml version="1.0" encoding="utf-8"?>
<calcChain xmlns="http://schemas.openxmlformats.org/spreadsheetml/2006/main">
  <c r="H5" i="7"/>
  <c r="H13"/>
  <c r="H12"/>
  <c r="H11"/>
  <c r="H10"/>
  <c r="H9"/>
  <c r="H8"/>
  <c r="H7"/>
  <c r="H6"/>
  <c r="G6"/>
  <c r="G5" s="1"/>
  <c r="G13" s="1"/>
  <c r="F6"/>
  <c r="F5" s="1"/>
  <c r="F13" s="1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<sst xmlns="http://schemas.openxmlformats.org/spreadsheetml/2006/main" count="45" uniqueCount="39">
  <si>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</si>
  <si>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</si>
  <si>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</si>
  <si>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</si>
  <si>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</si>
  <si>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</si>
  <si>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</si>
  <si>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</si>
  <si>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</si>
  <si>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</si>
  <si>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</si>
  <si>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</si>
  <si>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</si>
  <si>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</si>
  <si>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</si>
  <si>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</si>
  <si>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</si>
  <si>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</si>
  <si>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</si>
  <si>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</si>
  <si>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</si>
  <si>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</si>
  <si>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</si>
  <si>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</si>
  <si>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</si>
  <si>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</si>
  <si>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</si>
  <si>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</si>
  <si>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</si>
  <si>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</si>
  <si>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</si>
  <si>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</si>
  <si>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</si>
  <si>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</si>
  <si>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</si>
  <si>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2020 год</t>
  </si>
  <si>
    <t>Плановая сумма</t>
  </si>
  <si>
    <t>Исполнение</t>
  </si>
  <si>
    <t>процент исполнения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</si>
</sst>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D5" zoomScale="110" zoomScaleSheetLayoutView="110" workbookViewId="0">
      <selection activeCell="D11" sqref="D11"/>
    </sheetView>
  </sheetViews>
  <sheetFormatPr defaultRowHeight="1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>
      <c r="D1" s="43"/>
      <c r="E1" s="23"/>
      <c r="F1" s="23"/>
      <c r="G1" s="23"/>
      <c r="H1" s="23"/>
    </row>
    <row r="2" spans="1:8" ht="63.75" customHeight="1">
      <c r="A2" s="44" t="s">
        <v>35</v>
      </c>
      <c r="B2" s="44"/>
      <c r="C2" s="44"/>
      <c r="D2" s="44"/>
      <c r="E2" s="44"/>
      <c r="F2" s="44"/>
      <c r="G2" s="44"/>
      <c r="H2" s="44"/>
    </row>
    <row r="3" spans="1:8">
      <c r="H3" s="26" t="s">
        <v>27</v>
      </c>
    </row>
    <row r="4" spans="1:8" ht="30" customHeight="1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36</v>
      </c>
      <c r="G4" s="6" t="s">
        <v>37</v>
      </c>
      <c r="H4" s="6" t="s">
        <v>38</v>
      </c>
    </row>
    <row r="5" spans="1:8" ht="19.5" customHeight="1">
      <c r="A5" s="1"/>
      <c r="B5" s="1"/>
      <c r="C5" s="12"/>
      <c r="D5" s="39" t="s">
        <v>24</v>
      </c>
      <c r="E5" s="6"/>
      <c r="F5" s="41">
        <f>F6+F9+F10+F11+F12</f>
        <v>2066.9362000000001</v>
      </c>
      <c r="G5" s="41">
        <f>G6+G9+G10+G11+G12</f>
        <v>2066.9322199999997</v>
      </c>
      <c r="H5" s="49">
        <f>(G5*100)/F5</f>
        <v>99.999807444467791</v>
      </c>
    </row>
    <row r="6" spans="1:8" ht="56.25" customHeight="1">
      <c r="A6" s="4"/>
      <c r="B6" s="8"/>
      <c r="C6" s="18" t="s">
        <v>17</v>
      </c>
      <c r="D6" s="25" t="s">
        <v>28</v>
      </c>
      <c r="E6" s="27" t="s">
        <v>21</v>
      </c>
      <c r="F6" s="35">
        <f>F7+F8</f>
        <v>1618.5491999999999</v>
      </c>
      <c r="G6" s="42">
        <f>G7+G8</f>
        <v>1618.5490299999999</v>
      </c>
      <c r="H6" s="42">
        <f>(G6*100)/F6</f>
        <v>99.999989496766617</v>
      </c>
    </row>
    <row r="7" spans="1:8" ht="85.5" customHeight="1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34">
        <v>1526.98</v>
      </c>
      <c r="G7" s="47">
        <v>1526.97983</v>
      </c>
      <c r="H7" s="42">
        <f>(G7*100)/F7</f>
        <v>99.999988866913782</v>
      </c>
    </row>
    <row r="8" spans="1:8" ht="86.25" customHeight="1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5">
        <v>91.569199999999995</v>
      </c>
      <c r="G8" s="45">
        <v>91.569199999999995</v>
      </c>
      <c r="H8" s="42">
        <f>(G8*100)/F8</f>
        <v>100</v>
      </c>
    </row>
    <row r="9" spans="1:8" ht="43.5" customHeight="1">
      <c r="A9" s="7"/>
      <c r="B9" s="8"/>
      <c r="C9" s="18" t="s">
        <v>18</v>
      </c>
      <c r="D9" s="25" t="s">
        <v>34</v>
      </c>
      <c r="E9" s="30" t="s">
        <v>22</v>
      </c>
      <c r="F9" s="35">
        <v>77.798000000000002</v>
      </c>
      <c r="G9" s="42">
        <v>77.7971</v>
      </c>
      <c r="H9" s="42">
        <f>(G9*100)/F9</f>
        <v>99.998843157921797</v>
      </c>
    </row>
    <row r="10" spans="1:8" ht="30.75" customHeight="1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33">
        <v>335.71499999999997</v>
      </c>
      <c r="G10" s="46">
        <v>335.71208999999999</v>
      </c>
      <c r="H10" s="42">
        <f>(G10*100)/F10</f>
        <v>99.999133193333648</v>
      </c>
    </row>
    <row r="11" spans="1:8" ht="20.25" customHeight="1">
      <c r="A11" s="14"/>
      <c r="B11" s="13"/>
      <c r="C11" s="19"/>
      <c r="D11" s="38" t="s">
        <v>32</v>
      </c>
      <c r="E11" s="37" t="s">
        <v>14</v>
      </c>
      <c r="F11" s="33">
        <v>4.8739999999999997</v>
      </c>
      <c r="G11" s="33">
        <v>4.8739999999999997</v>
      </c>
      <c r="H11" s="42">
        <f>(G11*100)/F11</f>
        <v>100</v>
      </c>
    </row>
    <row r="12" spans="1:8" ht="45">
      <c r="A12" s="14" t="s">
        <v>8</v>
      </c>
      <c r="B12" s="13" t="s">
        <v>9</v>
      </c>
      <c r="C12" s="20" t="s">
        <v>10</v>
      </c>
      <c r="D12" s="36" t="s">
        <v>33</v>
      </c>
      <c r="E12" s="31" t="s">
        <v>26</v>
      </c>
      <c r="F12" s="33">
        <v>30</v>
      </c>
      <c r="G12" s="33">
        <v>30</v>
      </c>
      <c r="H12" s="42">
        <f>(G12*100)/F12</f>
        <v>100</v>
      </c>
    </row>
    <row r="13" spans="1:8" ht="18.75">
      <c r="A13" s="2"/>
      <c r="B13" s="5"/>
      <c r="C13" s="11"/>
      <c r="D13" s="40" t="s">
        <v>23</v>
      </c>
      <c r="E13" s="7"/>
      <c r="F13" s="48">
        <f>F5</f>
        <v>2066.9362000000001</v>
      </c>
      <c r="G13" s="48">
        <f>G5</f>
        <v>2066.9322199999997</v>
      </c>
      <c r="H13" s="49">
        <f>(G13*100)/F13</f>
        <v>99.999807444467791</v>
      </c>
    </row>
    <row r="14" spans="1:8" ht="57.75" customHeight="1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>
      <c r="C16" s="22" t="s">
        <v>19</v>
      </c>
    </row>
    <row r="22" spans="4:7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2021-07-09T12:00:20Z</dcterms:modified>
</cp:coreProperties>
</file>